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1000" windowHeight="9120"/>
  </bookViews>
  <sheets>
    <sheet name="Sheet1" sheetId="3" r:id="rId1"/>
  </sheets>
  <calcPr calcId="144525"/>
</workbook>
</file>

<file path=xl/calcChain.xml><?xml version="1.0" encoding="utf-8"?>
<calcChain xmlns="http://schemas.openxmlformats.org/spreadsheetml/2006/main">
  <c r="I3" i="3" l="1"/>
  <c r="J3" i="3" s="1"/>
  <c r="I4" i="3"/>
  <c r="J4" i="3" s="1"/>
  <c r="I5" i="3"/>
  <c r="J5" i="3" s="1"/>
  <c r="I6" i="3"/>
  <c r="J6" i="3" s="1"/>
  <c r="I7" i="3"/>
  <c r="J7" i="3" s="1"/>
  <c r="I8" i="3"/>
  <c r="J8" i="3" s="1"/>
  <c r="I9" i="3"/>
  <c r="J9" i="3" s="1"/>
  <c r="I10" i="3"/>
  <c r="J10" i="3" s="1"/>
  <c r="H11" i="3"/>
  <c r="I11" i="3" l="1"/>
  <c r="J11" i="3"/>
</calcChain>
</file>

<file path=xl/sharedStrings.xml><?xml version="1.0" encoding="utf-8"?>
<sst xmlns="http://schemas.openxmlformats.org/spreadsheetml/2006/main" count="29" uniqueCount="29">
  <si>
    <t>序号</t>
  </si>
  <si>
    <t>发放对象</t>
  </si>
  <si>
    <t>身份证号码</t>
  </si>
  <si>
    <t>开户行</t>
  </si>
  <si>
    <t>卡号</t>
  </si>
  <si>
    <t>天数（天）</t>
  </si>
  <si>
    <t>标准       （元/天)</t>
  </si>
  <si>
    <t>应发金额（元）</t>
  </si>
  <si>
    <t>代扣个人所得税</t>
  </si>
  <si>
    <t>实发金额（元）</t>
  </si>
  <si>
    <t>工作单位</t>
  </si>
  <si>
    <t>职务职称</t>
  </si>
  <si>
    <t>联系电话</t>
  </si>
  <si>
    <t xml:space="preserve">备注     </t>
  </si>
  <si>
    <t>注： 1.***填写该项劳务费具体活动事项名称；  2.代扣个人所得税、实发金额、总金额合计等为自动生成； 各校可根据本单位内控要求增设具体审核人。</t>
    <phoneticPr fontId="6" type="noConversion"/>
  </si>
  <si>
    <t>教授</t>
    <phoneticPr fontId="6" type="noConversion"/>
  </si>
  <si>
    <t>李*</t>
    <phoneticPr fontId="6" type="noConversion"/>
  </si>
  <si>
    <t>340204********0311</t>
    <phoneticPr fontId="6" type="noConversion"/>
  </si>
  <si>
    <t>中国银行芜湖劳动路分行</t>
    <phoneticPr fontId="6" type="noConversion"/>
  </si>
  <si>
    <t>621********6962</t>
    <phoneticPr fontId="6" type="noConversion"/>
  </si>
  <si>
    <t>分管领导：**</t>
    <phoneticPr fontId="6" type="noConversion"/>
  </si>
  <si>
    <t>审核人：***</t>
    <phoneticPr fontId="6" type="noConversion"/>
  </si>
  <si>
    <t>制表人：**</t>
    <phoneticPr fontId="6" type="noConversion"/>
  </si>
  <si>
    <t>制表日期：202*年*月*日</t>
    <phoneticPr fontId="6" type="noConversion"/>
  </si>
  <si>
    <t>安徽**大学</t>
    <phoneticPr fontId="6" type="noConversion"/>
  </si>
  <si>
    <t>总金额合计（大写）：贰仟元整</t>
    <phoneticPr fontId="6" type="noConversion"/>
  </si>
  <si>
    <r>
      <t>2</t>
    </r>
    <r>
      <rPr>
        <b/>
        <sz val="20"/>
        <rFont val="宋体"/>
        <family val="3"/>
        <charset val="134"/>
      </rPr>
      <t>021年XX活动专家讲座（评审）</t>
    </r>
    <r>
      <rPr>
        <b/>
        <sz val="20"/>
        <rFont val="宋体"/>
        <charset val="134"/>
      </rPr>
      <t>劳务费发放表</t>
    </r>
    <r>
      <rPr>
        <b/>
        <sz val="20"/>
        <rFont val="宋体"/>
        <family val="3"/>
        <charset val="134"/>
      </rPr>
      <t/>
    </r>
    <phoneticPr fontId="6" type="noConversion"/>
  </si>
  <si>
    <t>2学时，1000元/学时</t>
    <phoneticPr fontId="6" type="noConversion"/>
  </si>
  <si>
    <t>139********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</si>
</sst>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b/>
      <sz val="22"/>
      <name val="宋体"/>
      <charset val="134"/>
    </font>
    <font>
      <sz val="12"/>
      <name val="华文仿宋"/>
      <charset val="134"/>
    </font>
    <font>
      <sz val="20"/>
      <name val="华文仿宋"/>
      <charset val="134"/>
    </font>
    <font>
      <sz val="16"/>
      <name val="华文仿宋"/>
      <charset val="134"/>
    </font>
    <font>
      <b/>
      <sz val="20"/>
      <name val="宋体"/>
      <charset val="134"/>
    </font>
    <font>
      <sz val="9"/>
      <name val="宋体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sz val="12"/>
      <name val="华文仿宋"/>
      <family val="3"/>
      <charset val="134"/>
    </font>
    <font>
      <sz val="12"/>
      <name val="宋体"/>
      <family val="3"/>
      <charset val="134"/>
    </font>
    <font>
      <sz val="11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topLeftCell="B1" workbookViewId="0">
      <selection activeCell="L3" sqref="L3"/>
    </sheetView>
  </sheetViews>
  <sheetFormatPr defaultColWidth="9" defaultRowHeight="14.25"/>
  <cols>
    <col min="1" max="1" width="5.125" customWidth="1"/>
    <col min="2" max="2" width="8.875" customWidth="1"/>
    <col min="3" max="3" width="21.125" customWidth="1"/>
    <col min="4" max="4" width="28" customWidth="1"/>
    <col min="5" max="5" width="21.375" customWidth="1"/>
    <col min="6" max="6" width="7.375" customWidth="1"/>
    <col min="7" max="7" width="9.375" customWidth="1"/>
    <col min="8" max="8" width="9.625" customWidth="1"/>
    <col min="9" max="10" width="9.625" style="1" customWidth="1"/>
    <col min="11" max="11" width="13" customWidth="1"/>
    <col min="12" max="12" width="8.375" customWidth="1"/>
    <col min="13" max="13" width="14.75" customWidth="1"/>
    <col min="14" max="14" width="10.875" customWidth="1"/>
  </cols>
  <sheetData>
    <row r="1" spans="1:14" ht="40.5" customHeight="1">
      <c r="A1" s="19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43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7" t="s">
        <v>8</v>
      </c>
      <c r="J2" s="7" t="s">
        <v>9</v>
      </c>
      <c r="K2" s="2" t="s">
        <v>10</v>
      </c>
      <c r="L2" s="2" t="s">
        <v>11</v>
      </c>
      <c r="M2" s="8" t="s">
        <v>12</v>
      </c>
      <c r="N2" s="7" t="s">
        <v>13</v>
      </c>
    </row>
    <row r="3" spans="1:14" ht="47.25" customHeight="1">
      <c r="A3" s="11">
        <v>1</v>
      </c>
      <c r="B3" s="20" t="s">
        <v>16</v>
      </c>
      <c r="C3" s="21" t="s">
        <v>17</v>
      </c>
      <c r="D3" s="21" t="s">
        <v>18</v>
      </c>
      <c r="E3" s="21" t="s">
        <v>19</v>
      </c>
      <c r="F3" s="11">
        <v>1</v>
      </c>
      <c r="G3" s="11">
        <v>2000</v>
      </c>
      <c r="H3" s="11">
        <v>2000</v>
      </c>
      <c r="I3" s="11">
        <f>CHOOSE(LOOKUP(H3,{0,800,4000,25000,62500,999999999},{1,2,3,4,5,6}),0,(H3-800)*20%,H3*80%*20%,H3*80%*30%-2000,H3*80%*40%-7000)</f>
        <v>240</v>
      </c>
      <c r="J3" s="11">
        <f>H3-I3</f>
        <v>1760</v>
      </c>
      <c r="K3" s="12" t="s">
        <v>24</v>
      </c>
      <c r="L3" s="22" t="s">
        <v>15</v>
      </c>
      <c r="M3" s="13" t="s">
        <v>28</v>
      </c>
      <c r="N3" s="26" t="s">
        <v>27</v>
      </c>
    </row>
    <row r="4" spans="1:14" ht="19.5" customHeight="1">
      <c r="A4" s="5"/>
      <c r="B4" s="5"/>
      <c r="C4" s="5"/>
      <c r="D4" s="5"/>
      <c r="E4" s="5"/>
      <c r="F4" s="4"/>
      <c r="G4" s="4"/>
      <c r="H4" s="6"/>
      <c r="I4" s="6">
        <f>CHOOSE(LOOKUP(H4,{0,800,4000,25000,62500,999999999},{1,2,3,4,5,6}),0,(H4-800)*20%,H4*80%*20%,H4*80%*30%-2000,H4*80%*40%-7000)</f>
        <v>0</v>
      </c>
      <c r="J4" s="6">
        <f t="shared" ref="J4:J10" si="0">H4-I4</f>
        <v>0</v>
      </c>
      <c r="K4" s="4"/>
      <c r="L4" s="9"/>
      <c r="M4" s="9"/>
      <c r="N4" s="9"/>
    </row>
    <row r="5" spans="1:14" ht="22.5" customHeight="1">
      <c r="A5" s="5"/>
      <c r="B5" s="5"/>
      <c r="C5" s="5"/>
      <c r="D5" s="5"/>
      <c r="E5" s="5"/>
      <c r="F5" s="5"/>
      <c r="G5" s="5"/>
      <c r="H5" s="6"/>
      <c r="I5" s="6">
        <f>CHOOSE(LOOKUP(H5,{0,800,4000,25000,62500,999999999},{1,2,3,4,5,6}),0,(H5-800)*20%,H5*80%*20%,H5*80%*30%-2000,H5*80%*40%-7000)</f>
        <v>0</v>
      </c>
      <c r="J5" s="6">
        <f t="shared" si="0"/>
        <v>0</v>
      </c>
      <c r="K5" s="5"/>
      <c r="L5" s="9"/>
      <c r="M5" s="9"/>
      <c r="N5" s="9"/>
    </row>
    <row r="6" spans="1:14" ht="22.5" customHeight="1">
      <c r="A6" s="5"/>
      <c r="B6" s="5"/>
      <c r="C6" s="5"/>
      <c r="D6" s="5"/>
      <c r="E6" s="5"/>
      <c r="F6" s="5"/>
      <c r="G6" s="5"/>
      <c r="H6" s="6"/>
      <c r="I6" s="6">
        <f>CHOOSE(LOOKUP(H6,{0,800,4000,25000,62500,999999999},{1,2,3,4,5,6}),0,(H6-800)*20%,H6*80%*20%,H6*80%*30%-2000,H6*80%*40%-7000)</f>
        <v>0</v>
      </c>
      <c r="J6" s="6">
        <f t="shared" si="0"/>
        <v>0</v>
      </c>
      <c r="K6" s="5"/>
      <c r="L6" s="9"/>
      <c r="M6" s="9"/>
      <c r="N6" s="9"/>
    </row>
    <row r="7" spans="1:14" ht="22.5" customHeight="1">
      <c r="A7" s="5"/>
      <c r="B7" s="5"/>
      <c r="C7" s="5"/>
      <c r="D7" s="5"/>
      <c r="E7" s="5"/>
      <c r="F7" s="5"/>
      <c r="G7" s="5"/>
      <c r="H7" s="6"/>
      <c r="I7" s="6">
        <f>CHOOSE(LOOKUP(H7,{0,800,4000,25000,62500,999999999},{1,2,3,4,5,6}),0,(H7-800)*20%,H7*80%*20%,H7*80%*30%-2000,H7*80%*40%-7000)</f>
        <v>0</v>
      </c>
      <c r="J7" s="6">
        <f t="shared" si="0"/>
        <v>0</v>
      </c>
      <c r="K7" s="5"/>
      <c r="L7" s="9"/>
      <c r="M7" s="9"/>
      <c r="N7" s="9"/>
    </row>
    <row r="8" spans="1:14" ht="22.5" customHeight="1">
      <c r="A8" s="5"/>
      <c r="B8" s="5"/>
      <c r="C8" s="5"/>
      <c r="D8" s="5"/>
      <c r="E8" s="5"/>
      <c r="F8" s="5"/>
      <c r="G8" s="5"/>
      <c r="H8" s="6"/>
      <c r="I8" s="6">
        <f>CHOOSE(LOOKUP(H8,{0,800,4000,25000,62500,999999999},{1,2,3,4,5,6}),0,(H8-800)*20%,H8*80%*20%,H8*80%*30%-2000,H8*80%*40%-7000)</f>
        <v>0</v>
      </c>
      <c r="J8" s="6">
        <f t="shared" si="0"/>
        <v>0</v>
      </c>
      <c r="K8" s="5"/>
      <c r="L8" s="9"/>
      <c r="M8" s="9"/>
      <c r="N8" s="9"/>
    </row>
    <row r="9" spans="1:14" ht="22.5" customHeight="1">
      <c r="A9" s="5"/>
      <c r="B9" s="5"/>
      <c r="C9" s="5"/>
      <c r="D9" s="5"/>
      <c r="E9" s="5"/>
      <c r="F9" s="5"/>
      <c r="G9" s="5"/>
      <c r="H9" s="6"/>
      <c r="I9" s="6">
        <f>CHOOSE(LOOKUP(H9,{0,800,4000,25000,62500,999999999},{1,2,3,4,5,6}),0,(H9-800)*20%,H9*80%*20%,H9*80%*30%-2000,H9*80%*40%-7000)</f>
        <v>0</v>
      </c>
      <c r="J9" s="6">
        <f t="shared" si="0"/>
        <v>0</v>
      </c>
      <c r="K9" s="5"/>
      <c r="L9" s="9"/>
      <c r="M9" s="9"/>
      <c r="N9" s="9"/>
    </row>
    <row r="10" spans="1:14" ht="22.5" customHeight="1">
      <c r="A10" s="5"/>
      <c r="B10" s="5"/>
      <c r="C10" s="5"/>
      <c r="D10" s="5"/>
      <c r="E10" s="5"/>
      <c r="F10" s="5"/>
      <c r="G10" s="5"/>
      <c r="H10" s="6"/>
      <c r="I10" s="6">
        <f>CHOOSE(LOOKUP(H10,{0,800,4000,25000,62500,999999999},{1,2,3,4,5,6}),0,(H10-800)*20%,H10*80%*20%,H10*80%*30%-2000,H10*80%*40%-7000)</f>
        <v>0</v>
      </c>
      <c r="J10" s="6">
        <f t="shared" si="0"/>
        <v>0</v>
      </c>
      <c r="K10" s="5"/>
      <c r="L10" s="9"/>
      <c r="M10" s="9"/>
      <c r="N10" s="9"/>
    </row>
    <row r="11" spans="1:14" ht="27" customHeight="1">
      <c r="A11" s="15" t="s">
        <v>25</v>
      </c>
      <c r="B11" s="16"/>
      <c r="C11" s="16"/>
      <c r="D11" s="16"/>
      <c r="E11" s="16"/>
      <c r="F11" s="16"/>
      <c r="G11" s="16"/>
      <c r="H11" s="6">
        <f>SUM(H3:H10)</f>
        <v>2000</v>
      </c>
      <c r="I11" s="6">
        <f>SUM(I3:I10)</f>
        <v>240</v>
      </c>
      <c r="J11" s="6">
        <f>SUM(J3:J10)</f>
        <v>1760</v>
      </c>
      <c r="K11" s="10"/>
      <c r="L11" s="9"/>
      <c r="M11" s="9"/>
      <c r="N11" s="9"/>
    </row>
    <row r="12" spans="1:14" s="25" customFormat="1" ht="27" customHeight="1">
      <c r="A12" s="14" t="s">
        <v>20</v>
      </c>
      <c r="B12" s="14"/>
      <c r="C12" s="14"/>
      <c r="D12" s="14" t="s">
        <v>21</v>
      </c>
      <c r="E12" s="14"/>
      <c r="F12" s="14"/>
      <c r="G12" s="14" t="s">
        <v>22</v>
      </c>
      <c r="H12" s="14"/>
      <c r="I12" s="14"/>
      <c r="J12" s="14"/>
      <c r="K12" s="23"/>
      <c r="L12" s="24" t="s">
        <v>23</v>
      </c>
      <c r="M12" s="24"/>
      <c r="N12" s="24"/>
    </row>
    <row r="13" spans="1:14" ht="28.5" customHeight="1">
      <c r="A13" s="18" t="s">
        <v>14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</sheetData>
  <mergeCells count="3">
    <mergeCell ref="A11:G11"/>
    <mergeCell ref="A1:N1"/>
    <mergeCell ref="A13:N13"/>
  </mergeCells>
  <phoneticPr fontId="6" type="noConversion"/>
  <pageMargins left="0.15748031496062992" right="0.15748031496062992" top="0.39370078740157483" bottom="0.39370078740157483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HFBZ-010</cp:lastModifiedBy>
  <cp:lastPrinted>2022-05-23T03:02:00Z</cp:lastPrinted>
  <dcterms:created xsi:type="dcterms:W3CDTF">1996-12-17T01:32:42Z</dcterms:created>
  <dcterms:modified xsi:type="dcterms:W3CDTF">2022-05-23T03:06:55Z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00CB89694C904908B67C0E8BCBBF108B</vt:lpwstr>
  </property>
</Properties>
</file>